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Veréb Gábor\publikáció\2024_tavasz\értékkel\"/>
    </mc:Choice>
  </mc:AlternateContent>
  <bookViews>
    <workbookView xWindow="5475" yWindow="-105" windowWidth="23250" windowHeight="12570"/>
  </bookViews>
  <sheets>
    <sheet name="EDP 2024 április" sheetId="1" r:id="rId1"/>
  </sheets>
  <definedNames>
    <definedName name="_xlnm.Print_Area" localSheetId="0">'EDP 2024 április'!$A$1:$AD$25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5" i="1" l="1"/>
  <c r="X25" i="1"/>
  <c r="Q25" i="1"/>
  <c r="P25" i="1"/>
  <c r="I25" i="1"/>
  <c r="H25" i="1"/>
  <c r="AD24" i="1"/>
  <c r="AD25" i="1" s="1"/>
  <c r="AC24" i="1"/>
  <c r="AC25" i="1" s="1"/>
  <c r="AB24" i="1"/>
  <c r="AB25" i="1" s="1"/>
  <c r="AA24" i="1"/>
  <c r="AA25" i="1" s="1"/>
  <c r="Z24" i="1"/>
  <c r="Z25" i="1" s="1"/>
  <c r="Y24" i="1"/>
  <c r="X24" i="1"/>
  <c r="W24" i="1"/>
  <c r="W25" i="1" s="1"/>
  <c r="V24" i="1"/>
  <c r="V25" i="1" s="1"/>
  <c r="U24" i="1"/>
  <c r="U25" i="1" s="1"/>
  <c r="T24" i="1"/>
  <c r="T25" i="1" s="1"/>
  <c r="S24" i="1"/>
  <c r="S25" i="1" s="1"/>
  <c r="R24" i="1"/>
  <c r="R25" i="1" s="1"/>
  <c r="Q24" i="1"/>
  <c r="P24" i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H24" i="1"/>
  <c r="G24" i="1"/>
  <c r="G25" i="1" s="1"/>
  <c r="F24" i="1"/>
  <c r="F25" i="1" s="1"/>
  <c r="E24" i="1"/>
  <c r="E25" i="1" s="1"/>
  <c r="D24" i="1"/>
  <c r="D25" i="1" s="1"/>
  <c r="C24" i="1"/>
  <c r="C25" i="1" s="1"/>
  <c r="B24" i="1"/>
  <c r="B25" i="1" s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<sst xmlns="http://schemas.openxmlformats.org/spreadsheetml/2006/main" count="15" uniqueCount="10">
  <si>
    <t>GDP</t>
  </si>
  <si>
    <t>(GDP %)</t>
  </si>
  <si>
    <t>Statisztikai adatszolgáltatás: KSH-MNB-PM</t>
  </si>
  <si>
    <t>Kormányzati szektor adóssága</t>
  </si>
  <si>
    <t>Kormányzati szektor ESA/EDP egyenlege</t>
  </si>
  <si>
    <t>ESA/EDP kamatkiadások</t>
  </si>
  <si>
    <t>ESA/EDP kiadások összesen</t>
  </si>
  <si>
    <t>ESA/EDP bevételek összesen</t>
  </si>
  <si>
    <t>ESA/EDP elsődleges egyenleg</t>
  </si>
  <si>
    <t>A kormányzati szektor főbb mutatóinak alakulása a 2024. áprilisi EDP-Jelentés adatai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</si>
</sst>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1" fillId="0" borderId="0" xfId="1"/>
    <xf numFmtId="0" fontId="4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left"/>
    </xf>
    <xf numFmtId="164" fontId="1" fillId="0" borderId="2" xfId="1" applyNumberFormat="1" applyFill="1" applyBorder="1" applyAlignment="1">
      <alignment horizontal="right"/>
    </xf>
    <xf numFmtId="164" fontId="1" fillId="0" borderId="6" xfId="1" applyNumberForma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left"/>
    </xf>
    <xf numFmtId="165" fontId="5" fillId="0" borderId="8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164" fontId="1" fillId="0" borderId="9" xfId="1" applyNumberForma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164" fontId="5" fillId="0" borderId="0" xfId="1" applyNumberFormat="1" applyFont="1"/>
    <xf numFmtId="164" fontId="0" fillId="0" borderId="0" xfId="0" applyNumberFormat="1"/>
    <xf numFmtId="165" fontId="1" fillId="0" borderId="5" xfId="1" applyNumberFormat="1" applyFont="1" applyFill="1" applyBorder="1" applyAlignment="1">
      <alignment horizontal="left"/>
    </xf>
    <xf numFmtId="166" fontId="0" fillId="0" borderId="0" xfId="0" applyNumberFormat="1"/>
    <xf numFmtId="0" fontId="1" fillId="0" borderId="4" xfId="1" applyFill="1" applyBorder="1" applyAlignment="1"/>
    <xf numFmtId="165" fontId="5" fillId="0" borderId="4" xfId="1" applyNumberFormat="1" applyFont="1" applyFill="1" applyBorder="1" applyAlignment="1"/>
    <xf numFmtId="0" fontId="1" fillId="0" borderId="4" xfId="1" applyBorder="1" applyAlignment="1"/>
    <xf numFmtId="0" fontId="1" fillId="0" borderId="10" xfId="1" applyBorder="1" applyAlignment="1"/>
    <xf numFmtId="0" fontId="7" fillId="3" borderId="1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</cellXfs>
  <cellStyles count="4">
    <cellStyle name="Normál" xfId="0" builtinId="0"/>
    <cellStyle name="Normál 2" xfId="2"/>
    <cellStyle name="Normál 2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tabSelected="1" zoomScaleNormal="100" workbookViewId="0">
      <pane xSplit="1" topLeftCell="N1" activePane="topRight" state="frozen"/>
      <selection pane="topRight" activeCell="AD5" sqref="AD5"/>
    </sheetView>
  </sheetViews>
  <sheetFormatPr defaultRowHeight="15" x14ac:dyDescent="0.25"/>
  <cols>
    <col min="1" max="1" width="52.7109375" customWidth="1"/>
    <col min="2" max="2" width="10.28515625" customWidth="1"/>
    <col min="3" max="20" width="8.7109375" customWidth="1"/>
    <col min="21" max="27" width="9.28515625" customWidth="1"/>
  </cols>
  <sheetData>
    <row r="1" spans="1:30" s="3" customFormat="1" ht="15.75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0" s="3" customFormat="1" ht="12.75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 s="3" customFormat="1" ht="12.7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0" ht="15.75" thickBot="1" x14ac:dyDescent="0.3"/>
    <row r="5" spans="1:30" ht="15.75" thickBot="1" x14ac:dyDescent="0.3">
      <c r="A5" s="5"/>
      <c r="B5" s="13">
        <v>1995</v>
      </c>
      <c r="C5" s="13">
        <v>1996</v>
      </c>
      <c r="D5" s="13">
        <v>1997</v>
      </c>
      <c r="E5" s="13">
        <v>1998</v>
      </c>
      <c r="F5" s="13">
        <v>1999</v>
      </c>
      <c r="G5" s="13">
        <v>2000</v>
      </c>
      <c r="H5" s="13">
        <v>2001</v>
      </c>
      <c r="I5" s="13">
        <v>2002</v>
      </c>
      <c r="J5" s="13">
        <v>2003</v>
      </c>
      <c r="K5" s="13">
        <v>2004</v>
      </c>
      <c r="L5" s="13">
        <v>2005</v>
      </c>
      <c r="M5" s="14">
        <v>2006</v>
      </c>
      <c r="N5" s="14">
        <v>2007</v>
      </c>
      <c r="O5" s="14">
        <v>2008</v>
      </c>
      <c r="P5" s="14">
        <v>2009</v>
      </c>
      <c r="Q5" s="14">
        <v>2010</v>
      </c>
      <c r="R5" s="14">
        <v>2011</v>
      </c>
      <c r="S5" s="14">
        <v>2012</v>
      </c>
      <c r="T5" s="14">
        <v>2013</v>
      </c>
      <c r="U5" s="14">
        <v>2014</v>
      </c>
      <c r="V5" s="14">
        <v>2015</v>
      </c>
      <c r="W5" s="14">
        <v>2016</v>
      </c>
      <c r="X5" s="14">
        <v>2017</v>
      </c>
      <c r="Y5" s="13">
        <v>2018</v>
      </c>
      <c r="Z5" s="13">
        <v>2019</v>
      </c>
      <c r="AA5" s="30">
        <v>2020</v>
      </c>
      <c r="AB5" s="30">
        <v>2021</v>
      </c>
      <c r="AC5" s="30">
        <v>2022</v>
      </c>
      <c r="AD5" s="29">
        <v>2023</v>
      </c>
    </row>
    <row r="6" spans="1:30" ht="5.25" customHeight="1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8"/>
      <c r="Q6" s="28"/>
      <c r="R6" s="28"/>
      <c r="S6" s="28"/>
      <c r="T6" s="28"/>
      <c r="U6" s="28"/>
      <c r="V6" s="16"/>
      <c r="W6" s="16"/>
      <c r="X6" s="16"/>
      <c r="Y6" s="16"/>
      <c r="Z6" s="3"/>
      <c r="AA6" s="3"/>
      <c r="AB6" s="3"/>
      <c r="AC6" s="3"/>
      <c r="AD6" s="3"/>
    </row>
    <row r="7" spans="1:30" ht="15.75" thickBot="1" x14ac:dyDescent="0.3">
      <c r="A7" s="6" t="s">
        <v>0</v>
      </c>
      <c r="B7" s="7">
        <v>5836.4830000000002</v>
      </c>
      <c r="C7" s="7">
        <v>7122.3050000000003</v>
      </c>
      <c r="D7" s="7">
        <v>8834.56</v>
      </c>
      <c r="E7" s="7">
        <v>10442.817999999999</v>
      </c>
      <c r="F7" s="7">
        <v>11637.546</v>
      </c>
      <c r="G7" s="7">
        <v>13324.052</v>
      </c>
      <c r="H7" s="7">
        <v>15398.7</v>
      </c>
      <c r="I7" s="7">
        <v>17433.859</v>
      </c>
      <c r="J7" s="7">
        <v>19130.010999999999</v>
      </c>
      <c r="K7" s="7">
        <v>21110.059000000001</v>
      </c>
      <c r="L7" s="7">
        <v>22594.966</v>
      </c>
      <c r="M7" s="7">
        <v>24345.409</v>
      </c>
      <c r="N7" s="7">
        <v>25741.898000000001</v>
      </c>
      <c r="O7" s="7">
        <v>27249.944</v>
      </c>
      <c r="P7" s="7">
        <v>26520.776000000002</v>
      </c>
      <c r="Q7" s="7">
        <v>27485.093000000001</v>
      </c>
      <c r="R7" s="7">
        <v>28538.202000000001</v>
      </c>
      <c r="S7" s="7">
        <v>28996.631000000001</v>
      </c>
      <c r="T7" s="7">
        <v>30351.902999999998</v>
      </c>
      <c r="U7" s="7">
        <v>32804.707000000002</v>
      </c>
      <c r="V7" s="7">
        <v>34965.213000000003</v>
      </c>
      <c r="W7" s="7">
        <v>36206.665999999997</v>
      </c>
      <c r="X7" s="7">
        <v>39274.756999999998</v>
      </c>
      <c r="Y7" s="7">
        <v>43386.71</v>
      </c>
      <c r="Z7" s="7">
        <v>47674.186999999998</v>
      </c>
      <c r="AA7" s="7">
        <v>48444.474000000002</v>
      </c>
      <c r="AB7" s="7">
        <v>55204.976999999999</v>
      </c>
      <c r="AC7" s="7">
        <v>65951.745999999999</v>
      </c>
      <c r="AD7" s="7">
        <v>74992.044999999998</v>
      </c>
    </row>
    <row r="8" spans="1:30" ht="4.5" customHeight="1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7"/>
      <c r="W8" s="17"/>
      <c r="X8" s="17"/>
      <c r="Y8" s="17"/>
      <c r="Z8" s="3"/>
      <c r="AA8" s="3"/>
      <c r="AB8" s="3"/>
      <c r="AC8" s="3"/>
      <c r="AD8" s="3"/>
    </row>
    <row r="9" spans="1:30" x14ac:dyDescent="0.25">
      <c r="A9" s="15" t="s">
        <v>3</v>
      </c>
      <c r="B9" s="8">
        <v>4910.9849999999997</v>
      </c>
      <c r="C9" s="8">
        <v>5087.8310000000001</v>
      </c>
      <c r="D9" s="8">
        <v>5506.5249999999996</v>
      </c>
      <c r="E9" s="8">
        <v>6319.8280000000004</v>
      </c>
      <c r="F9" s="8">
        <v>7029.46</v>
      </c>
      <c r="G9" s="8">
        <v>7422.2190000000001</v>
      </c>
      <c r="H9" s="8">
        <v>8046.3379999999997</v>
      </c>
      <c r="I9" s="8">
        <v>9689.6290000000008</v>
      </c>
      <c r="J9" s="8">
        <v>11116.431</v>
      </c>
      <c r="K9" s="8">
        <v>12422.727999999999</v>
      </c>
      <c r="L9" s="8">
        <v>13674.097</v>
      </c>
      <c r="M9" s="8">
        <v>15684.968000000001</v>
      </c>
      <c r="N9" s="8">
        <v>16873.886999999999</v>
      </c>
      <c r="O9" s="8">
        <v>19553.723999999998</v>
      </c>
      <c r="P9" s="8">
        <v>20694.740000000002</v>
      </c>
      <c r="Q9" s="8">
        <v>21989.864000000001</v>
      </c>
      <c r="R9" s="8">
        <v>22927.098000000002</v>
      </c>
      <c r="S9" s="8">
        <v>22662.231</v>
      </c>
      <c r="T9" s="8">
        <v>23431.201000000001</v>
      </c>
      <c r="U9" s="8">
        <v>25109.361000000001</v>
      </c>
      <c r="V9" s="8">
        <v>26489.813999999998</v>
      </c>
      <c r="W9" s="8">
        <v>27100.847000000002</v>
      </c>
      <c r="X9" s="8">
        <v>28322.513999999999</v>
      </c>
      <c r="Y9" s="8">
        <v>29970.681</v>
      </c>
      <c r="Z9" s="8">
        <v>31146.968000000001</v>
      </c>
      <c r="AA9" s="8">
        <v>38392.928</v>
      </c>
      <c r="AB9" s="8">
        <v>42335.95</v>
      </c>
      <c r="AC9" s="8">
        <v>48841.864999999998</v>
      </c>
      <c r="AD9" s="8">
        <v>55134.432000000001</v>
      </c>
    </row>
    <row r="10" spans="1:30" ht="15.75" thickBot="1" x14ac:dyDescent="0.3">
      <c r="A10" s="9" t="s">
        <v>1</v>
      </c>
      <c r="B10" s="10">
        <f>+B9/B7</f>
        <v>0.84142881937632641</v>
      </c>
      <c r="C10" s="10">
        <f t="shared" ref="C10:AD10" si="0">+C9/C7</f>
        <v>0.71435174427379899</v>
      </c>
      <c r="D10" s="10">
        <f t="shared" si="0"/>
        <v>0.62329363318603304</v>
      </c>
      <c r="E10" s="10">
        <f t="shared" si="0"/>
        <v>0.60518415623062671</v>
      </c>
      <c r="F10" s="10">
        <f t="shared" si="0"/>
        <v>0.60403284335030771</v>
      </c>
      <c r="G10" s="10">
        <f t="shared" si="0"/>
        <v>0.5570541904219527</v>
      </c>
      <c r="H10" s="10">
        <f t="shared" si="0"/>
        <v>0.52253359049789916</v>
      </c>
      <c r="I10" s="10">
        <f t="shared" si="0"/>
        <v>0.55579370006376672</v>
      </c>
      <c r="J10" s="10">
        <f t="shared" si="0"/>
        <v>0.581099038573475</v>
      </c>
      <c r="K10" s="10">
        <f t="shared" si="0"/>
        <v>0.58847433822899309</v>
      </c>
      <c r="L10" s="10">
        <f t="shared" si="0"/>
        <v>0.60518334039537836</v>
      </c>
      <c r="M10" s="10">
        <f t="shared" si="0"/>
        <v>0.64426800141250451</v>
      </c>
      <c r="N10" s="10">
        <f t="shared" si="0"/>
        <v>0.65550283044397106</v>
      </c>
      <c r="O10" s="10">
        <f t="shared" si="0"/>
        <v>0.71756932784889393</v>
      </c>
      <c r="P10" s="10">
        <f t="shared" si="0"/>
        <v>0.78032181260457845</v>
      </c>
      <c r="Q10" s="10">
        <f t="shared" si="0"/>
        <v>0.80006511165889094</v>
      </c>
      <c r="R10" s="10">
        <f t="shared" si="0"/>
        <v>0.80338270785244292</v>
      </c>
      <c r="S10" s="10">
        <f t="shared" si="0"/>
        <v>0.781547035584927</v>
      </c>
      <c r="T10" s="10">
        <f t="shared" si="0"/>
        <v>0.77198457704612466</v>
      </c>
      <c r="U10" s="10">
        <f t="shared" si="0"/>
        <v>0.76541945642129949</v>
      </c>
      <c r="V10" s="10">
        <f t="shared" si="0"/>
        <v>0.75760482282776298</v>
      </c>
      <c r="W10" s="10">
        <f t="shared" si="0"/>
        <v>0.7485043500000802</v>
      </c>
      <c r="X10" s="10">
        <f t="shared" si="0"/>
        <v>0.72113785452574541</v>
      </c>
      <c r="Y10" s="10">
        <f t="shared" si="0"/>
        <v>0.6907802181820194</v>
      </c>
      <c r="Z10" s="10">
        <f t="shared" si="0"/>
        <v>0.65332981976179272</v>
      </c>
      <c r="AA10" s="10">
        <f t="shared" si="0"/>
        <v>0.79251408530103962</v>
      </c>
      <c r="AB10" s="10">
        <f t="shared" si="0"/>
        <v>0.76688647112379016</v>
      </c>
      <c r="AC10" s="10">
        <f t="shared" si="0"/>
        <v>0.74056970379525655</v>
      </c>
      <c r="AD10" s="10">
        <f t="shared" si="0"/>
        <v>0.73520374061008742</v>
      </c>
    </row>
    <row r="11" spans="1:30" ht="5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8"/>
      <c r="W11" s="18"/>
      <c r="X11" s="18"/>
      <c r="Y11" s="18"/>
      <c r="Z11" s="3"/>
      <c r="AA11" s="3"/>
      <c r="AB11" s="3"/>
      <c r="AC11" s="3"/>
      <c r="AD11" s="3"/>
    </row>
    <row r="12" spans="1:30" x14ac:dyDescent="0.25">
      <c r="A12" s="15" t="s">
        <v>4</v>
      </c>
      <c r="B12" s="8">
        <v>-501.87634100000002</v>
      </c>
      <c r="C12" s="8">
        <v>-311.702</v>
      </c>
      <c r="D12" s="8">
        <v>-490.37883999999997</v>
      </c>
      <c r="E12" s="8">
        <v>-775.30960909090913</v>
      </c>
      <c r="F12" s="8">
        <v>-614.07000000000005</v>
      </c>
      <c r="G12" s="8">
        <v>-405.23599999999999</v>
      </c>
      <c r="H12" s="8">
        <v>-615.85599999999999</v>
      </c>
      <c r="I12" s="8">
        <v>-1533.7809999999999</v>
      </c>
      <c r="J12" s="8">
        <v>-1374.123</v>
      </c>
      <c r="K12" s="8">
        <v>-1391.28</v>
      </c>
      <c r="L12" s="8">
        <v>-1757.626</v>
      </c>
      <c r="M12" s="8">
        <v>-2254.3290000000002</v>
      </c>
      <c r="N12" s="8">
        <v>-1308.462</v>
      </c>
      <c r="O12" s="8">
        <v>-1030.751</v>
      </c>
      <c r="P12" s="8">
        <v>-1259.6759999999999</v>
      </c>
      <c r="Q12" s="8">
        <v>-1216.741</v>
      </c>
      <c r="R12" s="8">
        <v>-1487.2380000000001</v>
      </c>
      <c r="S12" s="8">
        <v>-673.98699999999997</v>
      </c>
      <c r="T12" s="8">
        <v>-788.38549999999998</v>
      </c>
      <c r="U12" s="8">
        <v>-910.27816675899714</v>
      </c>
      <c r="V12" s="8">
        <v>-700.70205338970436</v>
      </c>
      <c r="W12" s="8">
        <v>-650.57777529194595</v>
      </c>
      <c r="X12" s="8">
        <v>-965.80248094699607</v>
      </c>
      <c r="Y12" s="8">
        <v>-892.29904282099471</v>
      </c>
      <c r="Z12" s="8">
        <v>-975.73671330626541</v>
      </c>
      <c r="AA12" s="8">
        <v>-3662.3679999999999</v>
      </c>
      <c r="AB12" s="8">
        <v>-3950.002</v>
      </c>
      <c r="AC12" s="8">
        <v>-4107.5510000000004</v>
      </c>
      <c r="AD12" s="8">
        <v>-5018.4593222831745</v>
      </c>
    </row>
    <row r="13" spans="1:30" ht="15.75" thickBot="1" x14ac:dyDescent="0.3">
      <c r="A13" s="9" t="s">
        <v>1</v>
      </c>
      <c r="B13" s="10">
        <f>+B12/B7</f>
        <v>-8.5989514747151663E-2</v>
      </c>
      <c r="C13" s="10">
        <f t="shared" ref="C13:AD13" si="1">+C12/C7</f>
        <v>-4.376420274054537E-2</v>
      </c>
      <c r="D13" s="10">
        <f t="shared" si="1"/>
        <v>-5.5506877535496955E-2</v>
      </c>
      <c r="E13" s="10">
        <f t="shared" si="1"/>
        <v>-7.4243332507653512E-2</v>
      </c>
      <c r="F13" s="10">
        <f t="shared" si="1"/>
        <v>-5.2766279076361979E-2</v>
      </c>
      <c r="G13" s="10">
        <f t="shared" si="1"/>
        <v>-3.0413871095669696E-2</v>
      </c>
      <c r="H13" s="10">
        <f t="shared" si="1"/>
        <v>-3.9994025469682504E-2</v>
      </c>
      <c r="I13" s="10">
        <f t="shared" si="1"/>
        <v>-8.7977136903539255E-2</v>
      </c>
      <c r="J13" s="10">
        <f t="shared" si="1"/>
        <v>-7.1830748032502445E-2</v>
      </c>
      <c r="K13" s="10">
        <f t="shared" si="1"/>
        <v>-6.5906021390087069E-2</v>
      </c>
      <c r="L13" s="10">
        <f t="shared" si="1"/>
        <v>-7.7788388794211946E-2</v>
      </c>
      <c r="M13" s="10">
        <f t="shared" si="1"/>
        <v>-9.259770497180804E-2</v>
      </c>
      <c r="N13" s="10">
        <f t="shared" si="1"/>
        <v>-5.083005145929799E-2</v>
      </c>
      <c r="O13" s="10">
        <f t="shared" si="1"/>
        <v>-3.7825802504401478E-2</v>
      </c>
      <c r="P13" s="10">
        <f t="shared" si="1"/>
        <v>-4.7497705195353256E-2</v>
      </c>
      <c r="Q13" s="10">
        <f t="shared" si="1"/>
        <v>-4.4269124357701826E-2</v>
      </c>
      <c r="R13" s="10">
        <f t="shared" si="1"/>
        <v>-5.2113934858264724E-2</v>
      </c>
      <c r="S13" s="10">
        <f t="shared" si="1"/>
        <v>-2.3243631303236572E-2</v>
      </c>
      <c r="T13" s="10">
        <f t="shared" si="1"/>
        <v>-2.5974829321245525E-2</v>
      </c>
      <c r="U13" s="10">
        <f t="shared" si="1"/>
        <v>-2.7748401068145405E-2</v>
      </c>
      <c r="V13" s="10">
        <f t="shared" si="1"/>
        <v>-2.0039976687392245E-2</v>
      </c>
      <c r="W13" s="10">
        <f t="shared" si="1"/>
        <v>-1.7968452971945718E-2</v>
      </c>
      <c r="X13" s="10">
        <f t="shared" si="1"/>
        <v>-2.4590921872463683E-2</v>
      </c>
      <c r="Y13" s="10">
        <f t="shared" si="1"/>
        <v>-2.0566183580663176E-2</v>
      </c>
      <c r="Z13" s="10">
        <f t="shared" si="1"/>
        <v>-2.0466771951585989E-2</v>
      </c>
      <c r="AA13" s="10">
        <f t="shared" si="1"/>
        <v>-7.5599293327036632E-2</v>
      </c>
      <c r="AB13" s="10">
        <f t="shared" si="1"/>
        <v>-7.1551555940327624E-2</v>
      </c>
      <c r="AC13" s="10">
        <f t="shared" si="1"/>
        <v>-6.2281156286597784E-2</v>
      </c>
      <c r="AD13" s="10">
        <f t="shared" si="1"/>
        <v>-6.6919888933328522E-2</v>
      </c>
    </row>
    <row r="14" spans="1:30" ht="5.65" customHeight="1" thickBo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8"/>
      <c r="W14" s="18"/>
      <c r="X14" s="18"/>
      <c r="Y14" s="18"/>
      <c r="Z14" s="19"/>
      <c r="AA14" s="19"/>
      <c r="AB14" s="19"/>
      <c r="AC14" s="19"/>
      <c r="AD14" s="19"/>
    </row>
    <row r="15" spans="1:30" x14ac:dyDescent="0.25">
      <c r="A15" s="23" t="s">
        <v>5</v>
      </c>
      <c r="B15" s="11">
        <v>510.57600000000002</v>
      </c>
      <c r="C15" s="11">
        <v>644.48</v>
      </c>
      <c r="D15" s="11">
        <v>745.95</v>
      </c>
      <c r="E15" s="11">
        <v>737.52800000000002</v>
      </c>
      <c r="F15" s="11">
        <v>779.38400000000001</v>
      </c>
      <c r="G15" s="11">
        <v>704.25300000000004</v>
      </c>
      <c r="H15" s="11">
        <v>724.255</v>
      </c>
      <c r="I15" s="11">
        <v>697.56899999999996</v>
      </c>
      <c r="J15" s="11">
        <v>770.625</v>
      </c>
      <c r="K15" s="11">
        <v>913.81200000000001</v>
      </c>
      <c r="L15" s="11">
        <v>916.57500000000005</v>
      </c>
      <c r="M15" s="11">
        <v>935.71799999999996</v>
      </c>
      <c r="N15" s="11">
        <v>1037.4369999999999</v>
      </c>
      <c r="O15" s="11">
        <v>1105.42</v>
      </c>
      <c r="P15" s="11">
        <v>1193.943</v>
      </c>
      <c r="Q15" s="11">
        <v>1124.0429999999999</v>
      </c>
      <c r="R15" s="11">
        <v>1179.8219999999999</v>
      </c>
      <c r="S15" s="11">
        <v>1319.578</v>
      </c>
      <c r="T15" s="11">
        <v>1368.7550000000001</v>
      </c>
      <c r="U15" s="11">
        <v>1300.1044199999999</v>
      </c>
      <c r="V15" s="11">
        <v>1202.9018020000001</v>
      </c>
      <c r="W15" s="11">
        <v>1118.0586694120004</v>
      </c>
      <c r="X15" s="11">
        <v>1039.6485854840005</v>
      </c>
      <c r="Y15" s="11">
        <v>1011.201947</v>
      </c>
      <c r="Z15" s="11">
        <v>1060.8349909999999</v>
      </c>
      <c r="AA15" s="11">
        <v>1127.29</v>
      </c>
      <c r="AB15" s="11">
        <v>1243.6479999999999</v>
      </c>
      <c r="AC15" s="11">
        <v>1870.58</v>
      </c>
      <c r="AD15" s="11">
        <v>3530.9562375601222</v>
      </c>
    </row>
    <row r="16" spans="1:30" ht="15.75" thickBot="1" x14ac:dyDescent="0.3">
      <c r="A16" s="9" t="s">
        <v>1</v>
      </c>
      <c r="B16" s="10">
        <f>+B15/B7</f>
        <v>8.7480080041353672E-2</v>
      </c>
      <c r="C16" s="10">
        <f t="shared" ref="C16:AD16" si="2">+C15/C7</f>
        <v>9.0487559855973593E-2</v>
      </c>
      <c r="D16" s="10">
        <f t="shared" si="2"/>
        <v>8.4435444436395252E-2</v>
      </c>
      <c r="E16" s="10">
        <f t="shared" si="2"/>
        <v>7.0625381003480106E-2</v>
      </c>
      <c r="F16" s="10">
        <f t="shared" si="2"/>
        <v>6.6971507566973315E-2</v>
      </c>
      <c r="G16" s="10">
        <f t="shared" si="2"/>
        <v>5.2855767900035218E-2</v>
      </c>
      <c r="H16" s="10">
        <f t="shared" si="2"/>
        <v>4.7033515816270202E-2</v>
      </c>
      <c r="I16" s="10">
        <f t="shared" si="2"/>
        <v>4.0012311674655618E-2</v>
      </c>
      <c r="J16" s="10">
        <f t="shared" si="2"/>
        <v>4.0283562827015625E-2</v>
      </c>
      <c r="K16" s="10">
        <f t="shared" si="2"/>
        <v>4.3287988915616006E-2</v>
      </c>
      <c r="L16" s="10">
        <f t="shared" si="2"/>
        <v>4.0565451614310903E-2</v>
      </c>
      <c r="M16" s="10">
        <f t="shared" si="2"/>
        <v>3.843509057498274E-2</v>
      </c>
      <c r="N16" s="10">
        <f t="shared" si="2"/>
        <v>4.0301496027992954E-2</v>
      </c>
      <c r="O16" s="10">
        <f t="shared" si="2"/>
        <v>4.0565954924531224E-2</v>
      </c>
      <c r="P16" s="10">
        <f t="shared" si="2"/>
        <v>4.5019157810465268E-2</v>
      </c>
      <c r="Q16" s="10">
        <f t="shared" si="2"/>
        <v>4.0896459764571284E-2</v>
      </c>
      <c r="R16" s="10">
        <f t="shared" si="2"/>
        <v>4.1341847674916582E-2</v>
      </c>
      <c r="S16" s="10">
        <f t="shared" si="2"/>
        <v>4.5507976426640735E-2</v>
      </c>
      <c r="T16" s="10">
        <f t="shared" si="2"/>
        <v>4.5096183919670546E-2</v>
      </c>
      <c r="U16" s="10">
        <f t="shared" si="2"/>
        <v>3.9631642495694286E-2</v>
      </c>
      <c r="V16" s="10">
        <f t="shared" si="2"/>
        <v>3.440281636493963E-2</v>
      </c>
      <c r="W16" s="10">
        <f t="shared" si="2"/>
        <v>3.0879912262896575E-2</v>
      </c>
      <c r="X16" s="10">
        <f t="shared" si="2"/>
        <v>2.647116532087011E-2</v>
      </c>
      <c r="Y16" s="10">
        <f t="shared" si="2"/>
        <v>2.3306721044301353E-2</v>
      </c>
      <c r="Z16" s="10">
        <f t="shared" si="2"/>
        <v>2.2251768887007972E-2</v>
      </c>
      <c r="AA16" s="10">
        <f t="shared" si="2"/>
        <v>2.3269733509749736E-2</v>
      </c>
      <c r="AB16" s="10">
        <f t="shared" si="2"/>
        <v>2.2527823895298425E-2</v>
      </c>
      <c r="AC16" s="10">
        <f t="shared" si="2"/>
        <v>2.8362857899167673E-2</v>
      </c>
      <c r="AD16" s="10">
        <f t="shared" si="2"/>
        <v>4.7084410587284589E-2</v>
      </c>
    </row>
    <row r="17" spans="1:30" ht="5.2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8"/>
      <c r="W17" s="18"/>
      <c r="X17" s="18"/>
      <c r="Y17" s="18"/>
      <c r="Z17" s="20"/>
      <c r="AA17" s="20"/>
      <c r="AB17" s="20"/>
      <c r="AC17" s="20"/>
      <c r="AD17" s="20"/>
    </row>
    <row r="18" spans="1:30" x14ac:dyDescent="0.25">
      <c r="A18" s="15" t="s">
        <v>6</v>
      </c>
      <c r="B18" s="8">
        <v>3223.4793410000002</v>
      </c>
      <c r="C18" s="8">
        <v>3638.36</v>
      </c>
      <c r="D18" s="8">
        <v>4382.0428400000001</v>
      </c>
      <c r="E18" s="8">
        <v>5304.3397000000004</v>
      </c>
      <c r="F18" s="8">
        <v>5704.8550000000014</v>
      </c>
      <c r="G18" s="8">
        <v>6308.5410000000002</v>
      </c>
      <c r="H18" s="8">
        <v>7276.2489999999998</v>
      </c>
      <c r="I18" s="8">
        <v>8890.3649999999998</v>
      </c>
      <c r="J18" s="8">
        <v>9396.9750000000004</v>
      </c>
      <c r="K18" s="8">
        <v>10285.183999999999</v>
      </c>
      <c r="L18" s="8">
        <v>11143.538</v>
      </c>
      <c r="M18" s="8">
        <v>12503.227000000001</v>
      </c>
      <c r="N18" s="8">
        <v>12835.221</v>
      </c>
      <c r="O18" s="8">
        <v>13283.005999999999</v>
      </c>
      <c r="P18" s="8">
        <v>13408.648999999999</v>
      </c>
      <c r="Q18" s="8">
        <v>13416.290999999999</v>
      </c>
      <c r="R18" s="8">
        <v>14001.013999999999</v>
      </c>
      <c r="S18" s="8">
        <v>14241.938</v>
      </c>
      <c r="T18" s="8">
        <v>15194.727500000001</v>
      </c>
      <c r="U18" s="8">
        <v>16417.384976505</v>
      </c>
      <c r="V18" s="8">
        <v>17615.369777491</v>
      </c>
      <c r="W18" s="8">
        <v>16943.857577641396</v>
      </c>
      <c r="X18" s="8">
        <v>18348.279389515003</v>
      </c>
      <c r="Y18" s="8">
        <v>19999.395632758198</v>
      </c>
      <c r="Z18" s="8">
        <v>21970.41791629438</v>
      </c>
      <c r="AA18" s="8">
        <v>24905.223000000002</v>
      </c>
      <c r="AB18" s="8">
        <v>26721.96</v>
      </c>
      <c r="AC18" s="8">
        <v>32276.455000000002</v>
      </c>
      <c r="AD18" s="8">
        <v>36832.030930489986</v>
      </c>
    </row>
    <row r="19" spans="1:30" ht="15.75" thickBot="1" x14ac:dyDescent="0.3">
      <c r="A19" s="9" t="s">
        <v>1</v>
      </c>
      <c r="B19" s="10">
        <f>+B18/B7</f>
        <v>0.55229824896260304</v>
      </c>
      <c r="C19" s="10">
        <f t="shared" ref="C19:AD19" si="3">+C18/C7</f>
        <v>0.51084024062434841</v>
      </c>
      <c r="D19" s="10">
        <f t="shared" si="3"/>
        <v>0.49601144143002029</v>
      </c>
      <c r="E19" s="10">
        <f t="shared" si="3"/>
        <v>0.50794141006766569</v>
      </c>
      <c r="F19" s="10">
        <f t="shared" si="3"/>
        <v>0.49021116651225277</v>
      </c>
      <c r="G19" s="10">
        <f t="shared" si="3"/>
        <v>0.47347015757668914</v>
      </c>
      <c r="H19" s="10">
        <f t="shared" si="3"/>
        <v>0.47252358965367203</v>
      </c>
      <c r="I19" s="10">
        <f t="shared" si="3"/>
        <v>0.50994819907629174</v>
      </c>
      <c r="J19" s="10">
        <f t="shared" si="3"/>
        <v>0.49121639292314057</v>
      </c>
      <c r="K19" s="10">
        <f t="shared" si="3"/>
        <v>0.48721720768283966</v>
      </c>
      <c r="L19" s="10">
        <f t="shared" si="3"/>
        <v>0.49318675673156581</v>
      </c>
      <c r="M19" s="10">
        <f t="shared" si="3"/>
        <v>0.51357637902078379</v>
      </c>
      <c r="N19" s="10">
        <f t="shared" si="3"/>
        <v>0.498612068154415</v>
      </c>
      <c r="O19" s="10">
        <f t="shared" si="3"/>
        <v>0.48745076320156838</v>
      </c>
      <c r="P19" s="10">
        <f t="shared" si="3"/>
        <v>0.50559037186543854</v>
      </c>
      <c r="Q19" s="10">
        <f t="shared" si="3"/>
        <v>0.48812972908623592</v>
      </c>
      <c r="R19" s="10">
        <f t="shared" si="3"/>
        <v>0.49060603047101559</v>
      </c>
      <c r="S19" s="10">
        <f t="shared" si="3"/>
        <v>0.49115836939815521</v>
      </c>
      <c r="T19" s="10">
        <f t="shared" si="3"/>
        <v>0.50061861030591726</v>
      </c>
      <c r="U19" s="10">
        <f t="shared" si="3"/>
        <v>0.50045821096664567</v>
      </c>
      <c r="V19" s="10">
        <f t="shared" si="3"/>
        <v>0.50379701040262492</v>
      </c>
      <c r="W19" s="10">
        <f t="shared" si="3"/>
        <v>0.46797618918133466</v>
      </c>
      <c r="X19" s="10">
        <f t="shared" si="3"/>
        <v>0.46717741345961744</v>
      </c>
      <c r="Y19" s="10">
        <f t="shared" si="3"/>
        <v>0.46095672229487322</v>
      </c>
      <c r="Z19" s="10">
        <f t="shared" si="3"/>
        <v>0.46084515119878983</v>
      </c>
      <c r="AA19" s="10">
        <f t="shared" si="3"/>
        <v>0.51409832626111285</v>
      </c>
      <c r="AB19" s="10">
        <f t="shared" si="3"/>
        <v>0.48404983485456393</v>
      </c>
      <c r="AC19" s="10">
        <f t="shared" si="3"/>
        <v>0.48939500403825553</v>
      </c>
      <c r="AD19" s="10">
        <f t="shared" si="3"/>
        <v>0.49114583994195632</v>
      </c>
    </row>
    <row r="20" spans="1:30" ht="5.25" customHeight="1" thickBo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5" t="s">
        <v>7</v>
      </c>
      <c r="B21" s="12">
        <v>2721.6030000000001</v>
      </c>
      <c r="C21" s="12">
        <v>3326.6579999999999</v>
      </c>
      <c r="D21" s="12">
        <v>3891.6640000000002</v>
      </c>
      <c r="E21" s="12">
        <v>4529.0300909090911</v>
      </c>
      <c r="F21" s="12">
        <v>5090.7849999999999</v>
      </c>
      <c r="G21" s="12">
        <v>5903.3050000000003</v>
      </c>
      <c r="H21" s="12">
        <v>6660.393</v>
      </c>
      <c r="I21" s="12">
        <v>7356.5839999999998</v>
      </c>
      <c r="J21" s="12">
        <v>8022.8519999999999</v>
      </c>
      <c r="K21" s="12">
        <v>8893.9040000000005</v>
      </c>
      <c r="L21" s="12">
        <v>9385.9120000000003</v>
      </c>
      <c r="M21" s="12">
        <v>10248.897999999999</v>
      </c>
      <c r="N21" s="12">
        <v>11526.759</v>
      </c>
      <c r="O21" s="12">
        <v>12252.254999999999</v>
      </c>
      <c r="P21" s="12">
        <v>12148.973</v>
      </c>
      <c r="Q21" s="12">
        <v>12199.55</v>
      </c>
      <c r="R21" s="12">
        <v>12513.776</v>
      </c>
      <c r="S21" s="12">
        <v>13567.950999999999</v>
      </c>
      <c r="T21" s="12">
        <v>14406.342000000001</v>
      </c>
      <c r="U21" s="12">
        <v>15507.106436</v>
      </c>
      <c r="V21" s="12">
        <v>16914.668707085297</v>
      </c>
      <c r="W21" s="12">
        <v>16293.277375700452</v>
      </c>
      <c r="X21" s="12">
        <v>17382.476851755</v>
      </c>
      <c r="Y21" s="12">
        <v>19107.096589937199</v>
      </c>
      <c r="Z21" s="12">
        <v>20994.681202988118</v>
      </c>
      <c r="AA21" s="12">
        <v>21242.855</v>
      </c>
      <c r="AB21" s="12">
        <v>22771.957999999999</v>
      </c>
      <c r="AC21" s="12">
        <v>28168.903999999999</v>
      </c>
      <c r="AD21" s="12">
        <v>31813.571608206821</v>
      </c>
    </row>
    <row r="22" spans="1:30" ht="15.75" thickBot="1" x14ac:dyDescent="0.3">
      <c r="A22" s="9" t="s">
        <v>1</v>
      </c>
      <c r="B22" s="10">
        <f>+B21/B7</f>
        <v>0.46630873421545133</v>
      </c>
      <c r="C22" s="10">
        <f t="shared" ref="C22:AD22" si="4">+C21/C7</f>
        <v>0.46707603788380303</v>
      </c>
      <c r="D22" s="10">
        <f t="shared" si="4"/>
        <v>0.44050456389452336</v>
      </c>
      <c r="E22" s="10">
        <f t="shared" si="4"/>
        <v>0.43369807756001222</v>
      </c>
      <c r="F22" s="10">
        <f t="shared" si="4"/>
        <v>0.43744488743589066</v>
      </c>
      <c r="G22" s="10">
        <f t="shared" si="4"/>
        <v>0.44305628648101947</v>
      </c>
      <c r="H22" s="10">
        <f t="shared" si="4"/>
        <v>0.43252956418398952</v>
      </c>
      <c r="I22" s="10">
        <f t="shared" si="4"/>
        <v>0.42197106217275243</v>
      </c>
      <c r="J22" s="10">
        <f t="shared" si="4"/>
        <v>0.41938564489063807</v>
      </c>
      <c r="K22" s="10">
        <f t="shared" si="4"/>
        <v>0.42131118629275266</v>
      </c>
      <c r="L22" s="10">
        <f t="shared" si="4"/>
        <v>0.41539836793735385</v>
      </c>
      <c r="M22" s="10">
        <f t="shared" si="4"/>
        <v>0.42097867404897571</v>
      </c>
      <c r="N22" s="10">
        <f t="shared" si="4"/>
        <v>0.44778201669511702</v>
      </c>
      <c r="O22" s="10">
        <f t="shared" si="4"/>
        <v>0.4496249606971669</v>
      </c>
      <c r="P22" s="10">
        <f t="shared" si="4"/>
        <v>0.45809266667008536</v>
      </c>
      <c r="Q22" s="10">
        <f t="shared" si="4"/>
        <v>0.44386060472853406</v>
      </c>
      <c r="R22" s="10">
        <f t="shared" si="4"/>
        <v>0.43849209561275093</v>
      </c>
      <c r="S22" s="10">
        <f t="shared" si="4"/>
        <v>0.46791473809491863</v>
      </c>
      <c r="T22" s="10">
        <f t="shared" si="4"/>
        <v>0.47464378098467175</v>
      </c>
      <c r="U22" s="10">
        <f t="shared" si="4"/>
        <v>0.47270979850544004</v>
      </c>
      <c r="V22" s="10">
        <f t="shared" si="4"/>
        <v>0.48375706182843203</v>
      </c>
      <c r="W22" s="10">
        <f t="shared" si="4"/>
        <v>0.45000766918722795</v>
      </c>
      <c r="X22" s="10">
        <f t="shared" si="4"/>
        <v>0.44258649014060103</v>
      </c>
      <c r="Y22" s="10">
        <f t="shared" si="4"/>
        <v>0.44039053871420991</v>
      </c>
      <c r="Z22" s="10">
        <f t="shared" si="4"/>
        <v>0.44037837924720391</v>
      </c>
      <c r="AA22" s="10">
        <f t="shared" si="4"/>
        <v>0.43849903293407622</v>
      </c>
      <c r="AB22" s="10">
        <f t="shared" si="4"/>
        <v>0.41249827891423629</v>
      </c>
      <c r="AC22" s="10">
        <f t="shared" si="4"/>
        <v>0.42711384775165767</v>
      </c>
      <c r="AD22" s="10">
        <f t="shared" si="4"/>
        <v>0.42422595100862792</v>
      </c>
    </row>
    <row r="23" spans="1:30" ht="5.25" customHeight="1" thickBo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8"/>
      <c r="W23" s="18"/>
      <c r="X23" s="18"/>
      <c r="Y23" s="18"/>
      <c r="Z23" s="21"/>
      <c r="AA23" s="21"/>
      <c r="AB23" s="21"/>
      <c r="AC23" s="21"/>
      <c r="AD23" s="21"/>
    </row>
    <row r="24" spans="1:30" x14ac:dyDescent="0.25">
      <c r="A24" s="15" t="s">
        <v>8</v>
      </c>
      <c r="B24" s="8">
        <f t="shared" ref="B24:AD24" si="5">+B12+B15</f>
        <v>8.6996589999999969</v>
      </c>
      <c r="C24" s="8">
        <f t="shared" si="5"/>
        <v>332.77800000000002</v>
      </c>
      <c r="D24" s="8">
        <f t="shared" si="5"/>
        <v>255.57116000000008</v>
      </c>
      <c r="E24" s="8">
        <f t="shared" si="5"/>
        <v>-37.781609090909114</v>
      </c>
      <c r="F24" s="8">
        <f t="shared" si="5"/>
        <v>165.31399999999996</v>
      </c>
      <c r="G24" s="8">
        <f t="shared" si="5"/>
        <v>299.01700000000005</v>
      </c>
      <c r="H24" s="8">
        <f t="shared" si="5"/>
        <v>108.399</v>
      </c>
      <c r="I24" s="8">
        <f t="shared" si="5"/>
        <v>-836.21199999999999</v>
      </c>
      <c r="J24" s="8">
        <f t="shared" si="5"/>
        <v>-603.49800000000005</v>
      </c>
      <c r="K24" s="8">
        <f t="shared" si="5"/>
        <v>-477.46799999999996</v>
      </c>
      <c r="L24" s="8">
        <f t="shared" si="5"/>
        <v>-841.05099999999993</v>
      </c>
      <c r="M24" s="8">
        <f t="shared" si="5"/>
        <v>-1318.6110000000003</v>
      </c>
      <c r="N24" s="8">
        <f t="shared" si="5"/>
        <v>-271.02500000000009</v>
      </c>
      <c r="O24" s="8">
        <f t="shared" si="5"/>
        <v>74.669000000000096</v>
      </c>
      <c r="P24" s="8">
        <f t="shared" si="5"/>
        <v>-65.732999999999947</v>
      </c>
      <c r="Q24" s="8">
        <f t="shared" si="5"/>
        <v>-92.698000000000093</v>
      </c>
      <c r="R24" s="8">
        <f t="shared" si="5"/>
        <v>-307.41600000000017</v>
      </c>
      <c r="S24" s="8">
        <f t="shared" si="5"/>
        <v>645.59100000000001</v>
      </c>
      <c r="T24" s="8">
        <f t="shared" si="5"/>
        <v>580.36950000000013</v>
      </c>
      <c r="U24" s="8">
        <f t="shared" si="5"/>
        <v>389.82625324100275</v>
      </c>
      <c r="V24" s="8">
        <f t="shared" si="5"/>
        <v>502.19974861029573</v>
      </c>
      <c r="W24" s="8">
        <f t="shared" si="5"/>
        <v>467.48089412005447</v>
      </c>
      <c r="X24" s="8">
        <f t="shared" si="5"/>
        <v>73.846104537004408</v>
      </c>
      <c r="Y24" s="8">
        <f t="shared" si="5"/>
        <v>118.9029041790053</v>
      </c>
      <c r="Z24" s="8">
        <f t="shared" si="5"/>
        <v>85.098277693734531</v>
      </c>
      <c r="AA24" s="8">
        <f t="shared" si="5"/>
        <v>-2535.078</v>
      </c>
      <c r="AB24" s="8">
        <f t="shared" si="5"/>
        <v>-2706.3540000000003</v>
      </c>
      <c r="AC24" s="8">
        <f t="shared" si="5"/>
        <v>-2236.9710000000005</v>
      </c>
      <c r="AD24" s="8">
        <f t="shared" si="5"/>
        <v>-1487.5030847230523</v>
      </c>
    </row>
    <row r="25" spans="1:30" ht="15.75" thickBot="1" x14ac:dyDescent="0.3">
      <c r="A25" s="9" t="s">
        <v>1</v>
      </c>
      <c r="B25" s="10">
        <f>+B24/B7</f>
        <v>1.4905652942020042E-3</v>
      </c>
      <c r="C25" s="10">
        <f t="shared" ref="C25:Q25" si="6">+C24/C7</f>
        <v>4.6723357115428223E-2</v>
      </c>
      <c r="D25" s="10">
        <f t="shared" si="6"/>
        <v>2.89285669008983E-2</v>
      </c>
      <c r="E25" s="10">
        <f t="shared" si="6"/>
        <v>-3.6179515041734056E-3</v>
      </c>
      <c r="F25" s="10">
        <f t="shared" si="6"/>
        <v>1.4205228490611333E-2</v>
      </c>
      <c r="G25" s="10">
        <f t="shared" si="6"/>
        <v>2.2441896804365525E-2</v>
      </c>
      <c r="H25" s="10">
        <f t="shared" si="6"/>
        <v>7.0394903465876985E-3</v>
      </c>
      <c r="I25" s="10">
        <f t="shared" si="6"/>
        <v>-4.796482522888363E-2</v>
      </c>
      <c r="J25" s="10">
        <f t="shared" si="6"/>
        <v>-3.154718520548682E-2</v>
      </c>
      <c r="K25" s="10">
        <f t="shared" si="6"/>
        <v>-2.2618032474471052E-2</v>
      </c>
      <c r="L25" s="10">
        <f t="shared" si="6"/>
        <v>-3.7222937179901043E-2</v>
      </c>
      <c r="M25" s="10">
        <f t="shared" si="6"/>
        <v>-5.4162614396825307E-2</v>
      </c>
      <c r="N25" s="10">
        <f t="shared" si="6"/>
        <v>-1.052855543130503E-2</v>
      </c>
      <c r="O25" s="10">
        <f t="shared" si="6"/>
        <v>2.7401524201297479E-3</v>
      </c>
      <c r="P25" s="10">
        <f t="shared" si="6"/>
        <v>-2.4785473848879815E-3</v>
      </c>
      <c r="Q25" s="10">
        <f t="shared" si="6"/>
        <v>-3.3726645931305413E-3</v>
      </c>
      <c r="R25" s="10">
        <f>+R24/R7</f>
        <v>-1.0772087183348137E-2</v>
      </c>
      <c r="S25" s="10">
        <f t="shared" ref="S25:X25" si="7">+S24/S7</f>
        <v>2.2264345123404163E-2</v>
      </c>
      <c r="T25" s="10">
        <f t="shared" si="7"/>
        <v>1.9121354598425021E-2</v>
      </c>
      <c r="U25" s="10">
        <f t="shared" si="7"/>
        <v>1.1883241427548879E-2</v>
      </c>
      <c r="V25" s="10">
        <f t="shared" si="7"/>
        <v>1.4362839677547387E-2</v>
      </c>
      <c r="W25" s="10">
        <f t="shared" si="7"/>
        <v>1.2911459290950857E-2</v>
      </c>
      <c r="X25" s="10">
        <f t="shared" si="7"/>
        <v>1.8802434484064259E-3</v>
      </c>
      <c r="Y25" s="10">
        <f>+Y24/Y7</f>
        <v>2.7405374636381812E-3</v>
      </c>
      <c r="Z25" s="10">
        <f t="shared" ref="Z25:AD25" si="8">+Z24/Z7</f>
        <v>1.7849969354219828E-3</v>
      </c>
      <c r="AA25" s="10">
        <f t="shared" si="8"/>
        <v>-5.2329559817286896E-2</v>
      </c>
      <c r="AB25" s="10">
        <f t="shared" si="8"/>
        <v>-4.902373204502921E-2</v>
      </c>
      <c r="AC25" s="10">
        <f t="shared" si="8"/>
        <v>-3.3918298387430115E-2</v>
      </c>
      <c r="AD25" s="10">
        <f t="shared" si="8"/>
        <v>-1.9835478346043937E-2</v>
      </c>
    </row>
    <row r="27" spans="1:30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30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/>
      <c r="AA28" s="22"/>
      <c r="AB28" s="22"/>
      <c r="AC28" s="22"/>
      <c r="AD28" s="22"/>
    </row>
    <row r="29" spans="1:30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30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2"/>
      <c r="AA30" s="22"/>
      <c r="AB30" s="22"/>
      <c r="AC30" s="22"/>
      <c r="AD30" s="22"/>
    </row>
    <row r="47" spans="2:29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9" spans="2:29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2:29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2:29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2:29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2:29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2:29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2:29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2:29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2:29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2:29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2:29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2:29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2:29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2:29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2:29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2:29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</sheetData>
  <dataConsolidate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EDP 2024 április</vt:lpstr>
      <vt:lpstr>'EDP 2024 április'!Nyomtatási_terület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 Gizella</dc:creator>
  <cp:lastModifiedBy>Veréb Gábor</cp:lastModifiedBy>
  <cp:lastPrinted>2018-10-29T13:13:19Z</cp:lastPrinted>
  <dcterms:created xsi:type="dcterms:W3CDTF">2017-04-19T10:26:15Z</dcterms:created>
  <dcterms:modified xsi:type="dcterms:W3CDTF">2024-04-18T10:04:13Z</dcterms:modified>
</cp:coreProperties>
</file>